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ate1904="1" defaultThemeVersion="124226"/>
  <bookViews>
    <workbookView xWindow="192" yWindow="48" windowWidth="16260" windowHeight="7416"/>
  </bookViews>
  <sheets>
    <sheet name="SNP tutorial" sheetId="1" r:id="rId1"/>
  </sheets>
  <calcPr calcId="0"/>
</workbook>
</file>

<file path=xl/calcChain.xml><?xml version="1.0" encoding="utf-8"?>
<calcChain xmlns="http://schemas.openxmlformats.org/spreadsheetml/2006/main">
  <c r="I64" i="1"/>
  <c r="I62"/>
  <c r="I60"/>
  <c r="I58"/>
  <c r="I56"/>
  <c r="I54"/>
  <c r="I52"/>
  <c r="I50"/>
  <c r="I48"/>
  <c r="I46"/>
  <c r="I44"/>
  <c r="I42"/>
  <c r="I40"/>
  <c r="I38"/>
  <c r="I36"/>
  <c r="I34"/>
  <c r="I32"/>
  <c r="I30"/>
  <c r="I28"/>
  <c r="I26"/>
  <c r="I24"/>
  <c r="I22"/>
  <c r="I20"/>
  <c r="I18"/>
  <c r="I16"/>
  <c r="I14"/>
  <c r="I12"/>
  <c r="I10"/>
  <c r="I8"/>
  <c r="I6"/>
  <c r="I4"/>
  <c r="I2"/>
  <c r="H64"/>
  <c r="H62"/>
  <c r="H60"/>
  <c r="H58"/>
  <c r="H56"/>
  <c r="H54"/>
  <c r="H52"/>
  <c r="H50"/>
  <c r="H48"/>
  <c r="H46"/>
  <c r="H44"/>
  <c r="H42"/>
  <c r="H40"/>
  <c r="H38"/>
  <c r="H36"/>
  <c r="H34"/>
  <c r="H32"/>
  <c r="H30"/>
  <c r="H28"/>
  <c r="H26"/>
  <c r="H24"/>
  <c r="H22"/>
  <c r="H20"/>
  <c r="H18"/>
  <c r="H16"/>
  <c r="H14"/>
  <c r="H12"/>
  <c r="H10"/>
  <c r="H8"/>
  <c r="H6"/>
  <c r="H4"/>
  <c r="H2"/>
  <c r="E64"/>
  <c r="E62"/>
  <c r="E60"/>
  <c r="E58"/>
  <c r="E56"/>
  <c r="E54"/>
  <c r="E52"/>
  <c r="E50"/>
  <c r="E48"/>
  <c r="E46"/>
  <c r="E44"/>
  <c r="E42"/>
  <c r="E40"/>
  <c r="E38"/>
  <c r="E36"/>
  <c r="E34"/>
  <c r="E32"/>
  <c r="E30"/>
  <c r="E28"/>
  <c r="E26"/>
  <c r="E24"/>
  <c r="E22"/>
  <c r="E20"/>
  <c r="E18"/>
  <c r="E16"/>
  <c r="E14"/>
  <c r="E12"/>
  <c r="E10"/>
  <c r="E8"/>
  <c r="E6"/>
  <c r="E4"/>
  <c r="E2"/>
  <c r="G64"/>
  <c r="G62"/>
  <c r="G60"/>
  <c r="G58"/>
  <c r="G56"/>
  <c r="G54"/>
  <c r="G52"/>
  <c r="G50"/>
  <c r="G48"/>
  <c r="G46"/>
  <c r="G44"/>
  <c r="G42"/>
  <c r="G40"/>
  <c r="G38"/>
  <c r="G36"/>
  <c r="G34"/>
  <c r="G32"/>
  <c r="G30"/>
  <c r="G28"/>
  <c r="G26"/>
  <c r="G24"/>
  <c r="G22"/>
  <c r="G20"/>
  <c r="G18"/>
  <c r="G16"/>
  <c r="G14"/>
  <c r="G12"/>
  <c r="G10"/>
  <c r="G8"/>
  <c r="G6"/>
  <c r="G4"/>
  <c r="G2"/>
  <c r="D64"/>
  <c r="D62"/>
  <c r="D60"/>
  <c r="D58"/>
  <c r="D56"/>
  <c r="D54"/>
  <c r="D52"/>
  <c r="D50"/>
  <c r="D48"/>
  <c r="D46"/>
  <c r="D44"/>
  <c r="D42"/>
  <c r="D40"/>
  <c r="D38"/>
  <c r="D36"/>
  <c r="D34"/>
  <c r="D32"/>
  <c r="D30"/>
  <c r="D28"/>
  <c r="D26"/>
  <c r="D24"/>
  <c r="D22"/>
  <c r="D20"/>
  <c r="D18"/>
  <c r="D16"/>
  <c r="D14"/>
  <c r="D12"/>
  <c r="D10"/>
  <c r="D8"/>
  <c r="D6"/>
  <c r="D4"/>
  <c r="D2"/>
</calcChain>
</file>

<file path=xl/sharedStrings.xml><?xml version="1.0" encoding="utf-8"?>
<sst xmlns="http://schemas.openxmlformats.org/spreadsheetml/2006/main" count="137" uniqueCount="137">
  <si>
    <t>&gt;rs7516560A</t>
  </si>
  <si>
    <t>ggattctcagctagagCaaggtaatttaaagca</t>
  </si>
  <si>
    <t>&gt;rs7516560B</t>
  </si>
  <si>
    <t>ggattctcagctagagTaaggtaatttaaagca</t>
  </si>
  <si>
    <t>&gt;rs16932045A</t>
  </si>
  <si>
    <t>ggcaggaacatgatccCgaaaattaagggtgag</t>
  </si>
  <si>
    <t>&gt;rs16932045B</t>
  </si>
  <si>
    <t>ggcaggaacatgatccTgaaaattaagggtgag</t>
  </si>
  <si>
    <t>&gt;rs1564374A</t>
  </si>
  <si>
    <t>ggcctgatctccaagcCgaattcttccagggct</t>
  </si>
  <si>
    <t>&gt;rs1564374B</t>
  </si>
  <si>
    <t>ggcctgatctccaagcTgaattcttccagggct</t>
  </si>
  <si>
    <t>&gt;rs7190509A</t>
  </si>
  <si>
    <t>agacacattgagcttaCgggtggattgcatggt</t>
  </si>
  <si>
    <t>&gt;rs7190509B</t>
  </si>
  <si>
    <t>agacacattgagcttaTgggtggattgcatggt</t>
  </si>
  <si>
    <t>&gt;rs17028318A</t>
  </si>
  <si>
    <t>gggacacatattagacAatcgtgaaataagatt</t>
  </si>
  <si>
    <t>&gt;rs17028318B</t>
  </si>
  <si>
    <t>gggacacatattagacGatcgtgaaataagatt</t>
  </si>
  <si>
    <t>&gt;rs4578727A</t>
  </si>
  <si>
    <t>gggccagcttaaagtaCagaaaaagtgggcaac</t>
  </si>
  <si>
    <t>&gt;rs4578727B</t>
  </si>
  <si>
    <t>gggccagcttaaagtaGagaaaaagtgggcaac</t>
  </si>
  <si>
    <t>&gt;rs2286690A</t>
  </si>
  <si>
    <t>ggggggtatctcagtcAaagattatgggctgga</t>
  </si>
  <si>
    <t>&gt;rs2286690B</t>
  </si>
  <si>
    <t>ggggggtatctcagtcGaagattatgggctgga</t>
  </si>
  <si>
    <t>&gt;rs9998003A</t>
  </si>
  <si>
    <t>gggttgtaaccttagaAcattgcctgctatcca</t>
  </si>
  <si>
    <t>&gt;rs9998003B</t>
  </si>
  <si>
    <t>gggttgtaaccttagaGcattgcctgctatcca</t>
  </si>
  <si>
    <t>&gt;rs9694082A</t>
  </si>
  <si>
    <t>ggtcaccatgcaccagCagagtgaactcaaatt</t>
  </si>
  <si>
    <t>&gt;rs9694082B</t>
  </si>
  <si>
    <t>ggtcaccatgcaccagGagagtgaactcaaatt</t>
  </si>
  <si>
    <t>&gt;rs11067228A</t>
  </si>
  <si>
    <t>aacgcatggatttcccAttgttcgggtgtctgt</t>
  </si>
  <si>
    <t>&gt;rs11067228B</t>
  </si>
  <si>
    <t>aacgcatggatttcccGttgttcgggtgtctgt</t>
  </si>
  <si>
    <t>&gt;rs2928432A</t>
  </si>
  <si>
    <t>ggtgccatcaaataaaAgagatcacaagaatga</t>
  </si>
  <si>
    <t>&gt;rs2928432B</t>
  </si>
  <si>
    <t>ggtgccatcaaataaaGgagatcacaagaatga</t>
  </si>
  <si>
    <t>&gt;rs4497735A</t>
  </si>
  <si>
    <t>ggttctgattttgaaaActttggctacaataaa</t>
  </si>
  <si>
    <t>&gt;rs4497735B</t>
  </si>
  <si>
    <t>ggttctgattttgaaaCctttggctacaataaa</t>
  </si>
  <si>
    <t>&gt;rs11916004A</t>
  </si>
  <si>
    <t>gtaacagcagcagagcAaccaactgagaaggaa</t>
  </si>
  <si>
    <t>&gt;rs11916004B</t>
  </si>
  <si>
    <t>gtaacagcagcagagcGaccaactgagaaggaa</t>
  </si>
  <si>
    <t>&gt;rs10948693A</t>
  </si>
  <si>
    <t>gtacattggcatggtaAgggaaaaaagaaataa</t>
  </si>
  <si>
    <t>&gt;rs10948693B</t>
  </si>
  <si>
    <t>gtacattggcatggtaGgggaaaaaagaaataa</t>
  </si>
  <si>
    <t>&gt;rs1006243A</t>
  </si>
  <si>
    <t>gtagggatagaaattcAattctcgttccttgcc</t>
  </si>
  <si>
    <t>&gt;rs1006243B</t>
  </si>
  <si>
    <t>gtagggatagaaattcGattctcgttccttgcc</t>
  </si>
  <si>
    <t>&gt;rs1043803A</t>
  </si>
  <si>
    <t>gtattctgaacagaaaAgtaaaaccaagagcac</t>
  </si>
  <si>
    <t>&gt;rs1043803B</t>
  </si>
  <si>
    <t>gtattctgaacagaaaCgtaaaaccaagagcac</t>
  </si>
  <si>
    <t>&gt;rs2439383A</t>
  </si>
  <si>
    <t>gtcagaagtataagcaCaaacgtcagcctagca</t>
  </si>
  <si>
    <t>&gt;rs2439383B</t>
  </si>
  <si>
    <t>gtcagaagtataagcaTaaacgtcagcctagca</t>
  </si>
  <si>
    <t>&gt;rs6489615A</t>
  </si>
  <si>
    <t>gtcctctggctacttaCgcaggatattttgcct</t>
  </si>
  <si>
    <t>&gt;rs6489615B</t>
  </si>
  <si>
    <t>gtcctctggctacttaTgcaggatattttgcct</t>
  </si>
  <si>
    <t>&gt;rs1912260A</t>
  </si>
  <si>
    <t>gtctggatctactcccCaagaccgaccaggcag</t>
  </si>
  <si>
    <t>&gt;rs1912260B</t>
  </si>
  <si>
    <t>gtctggatctactcccTaagaccgaccaggcag</t>
  </si>
  <si>
    <t>&gt;rs8086719A</t>
  </si>
  <si>
    <t>gtgacaagtgacaggaAgacacagttaaccgtc</t>
  </si>
  <si>
    <t>&gt;rs8086719B</t>
  </si>
  <si>
    <t>gtgacaagtgacaggaGgacacagttaaccgtc</t>
  </si>
  <si>
    <t>&gt;rs6765509A</t>
  </si>
  <si>
    <t>gtgatgtttgcgagacAgaatggacaacagcat</t>
  </si>
  <si>
    <t>&gt;rs6765509B</t>
  </si>
  <si>
    <t>gtgatgtttgcgagacGgaatggacaacagcat</t>
  </si>
  <si>
    <t>&gt;rs6682594A</t>
  </si>
  <si>
    <t>gtggagaattctcttcActatccgaggatgttg</t>
  </si>
  <si>
    <t>&gt;rs6682594B</t>
  </si>
  <si>
    <t>gtggagaattctcttcGctatccgaggatgttg</t>
  </si>
  <si>
    <t>&gt;rs17721936A</t>
  </si>
  <si>
    <t>gtggtggcattctgggAcacatttgccagggac</t>
  </si>
  <si>
    <t>&gt;rs17721936B</t>
  </si>
  <si>
    <t>gtggtggcattctgggTcacatttgccagggac</t>
  </si>
  <si>
    <t>&gt;rs10757278A</t>
  </si>
  <si>
    <t>tgtggtcattccggtaAgcagcgatgcagaatc</t>
  </si>
  <si>
    <t>&gt;rs10757278B</t>
  </si>
  <si>
    <t>tgtggtcattccggtaGgcagcgatgcagaatc</t>
  </si>
  <si>
    <t>&gt;rs6889902A</t>
  </si>
  <si>
    <t>gtgttattcttctgtaCcgttcaataagcatga</t>
  </si>
  <si>
    <t>&gt;rs6889902B</t>
  </si>
  <si>
    <t>gtgttattcttctgtaTcgttcaataagcatga</t>
  </si>
  <si>
    <t>&gt;rs2665414A</t>
  </si>
  <si>
    <t>gttagctggtaatgccGgcttcgttgtgtggtt</t>
  </si>
  <si>
    <t>&gt;rs2665414B</t>
  </si>
  <si>
    <t>gttagctggtaatgccTgcttcgttgtgtggtt</t>
  </si>
  <si>
    <t>&gt;rs2919394A</t>
  </si>
  <si>
    <t>gttcctttttggaaatAaactgatggtgtagaa</t>
  </si>
  <si>
    <t>&gt;rs2919394B</t>
  </si>
  <si>
    <t>gttcctttttggaaatTaactgatggtgtagaa</t>
  </si>
  <si>
    <t>&gt;rs1993687A</t>
  </si>
  <si>
    <t>gttgggaatagctccaCgcaaaacacatatact</t>
  </si>
  <si>
    <t>&gt;rs1993687B</t>
  </si>
  <si>
    <t>gttgggaatagctccaTgcaaaacacatatact</t>
  </si>
  <si>
    <t>&gt;rs10788160A</t>
  </si>
  <si>
    <t>ttgaatctcatggccaAgtgtgatggctcatgc</t>
  </si>
  <si>
    <t>rs10788160B</t>
  </si>
  <si>
    <t>ttgaatctcatggccaGgtgtgatggctcatgc</t>
  </si>
  <si>
    <t>&gt;rs10866234A</t>
  </si>
  <si>
    <t>gtttctcacattttgaAcatttccgatgagcat</t>
  </si>
  <si>
    <t>&gt;rs10866234B</t>
  </si>
  <si>
    <t>gtttctcacattttgaGcatttccgatgagcat</t>
  </si>
  <si>
    <t>&gt;rs564991A</t>
  </si>
  <si>
    <t>gtttttatcccttcatAactgacgagtagacag</t>
  </si>
  <si>
    <t>&gt;rs564991B</t>
  </si>
  <si>
    <t>gtttttatcccttcatCactgacgagtagacag</t>
  </si>
  <si>
    <t>&gt;rs4345034A</t>
  </si>
  <si>
    <t>taaacagaaaacctgaCcagcagaaaatattta</t>
  </si>
  <si>
    <t>&gt;rs4345034B</t>
  </si>
  <si>
    <t>taaacagaaaacctgaGcagcagaaaatattta</t>
  </si>
  <si>
    <t>Abs log2 ratio</t>
  </si>
  <si>
    <t>Ratio1</t>
  </si>
  <si>
    <t>Call1</t>
  </si>
  <si>
    <t>Ratio2</t>
  </si>
  <si>
    <t>Call2</t>
  </si>
  <si>
    <t>SNP ID</t>
  </si>
  <si>
    <t>Probe sequence</t>
  </si>
  <si>
    <t>Intensity1</t>
  </si>
  <si>
    <t>Inensity2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</si>
</sst>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EDB94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BFE8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10" xfId="0" applyBorder="1"/>
    <xf numFmtId="0" fontId="0" fillId="34" borderId="10" xfId="0" applyFill="1" applyBorder="1" applyAlignment="1">
      <alignment horizontal="center"/>
    </xf>
    <xf numFmtId="0" fontId="0" fillId="34" borderId="10" xfId="0" applyFill="1" applyBorder="1"/>
    <xf numFmtId="0" fontId="0" fillId="35" borderId="10" xfId="0" applyFill="1" applyBorder="1"/>
    <xf numFmtId="0" fontId="0" fillId="33" borderId="10" xfId="0" applyFill="1" applyBorder="1"/>
    <xf numFmtId="0" fontId="0" fillId="37" borderId="10" xfId="0" applyFill="1" applyBorder="1"/>
    <xf numFmtId="0" fontId="0" fillId="36" borderId="10" xfId="0" applyFill="1" applyBorder="1" applyAlignment="1">
      <alignment horizontal="center"/>
    </xf>
    <xf numFmtId="0" fontId="0" fillId="38" borderId="10" xfId="0" applyFill="1" applyBorder="1" applyAlignment="1">
      <alignment horizontal="center"/>
    </xf>
    <xf numFmtId="0" fontId="0" fillId="35" borderId="10" xfId="0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FEDB94"/>
      <color rgb="FFFBFE86"/>
      <color rgb="FFF9FEC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65"/>
  <sheetViews>
    <sheetView tabSelected="1" workbookViewId="0">
      <selection activeCell="K13" sqref="K13"/>
    </sheetView>
  </sheetViews>
  <sheetFormatPr defaultRowHeight="14.4"/>
  <cols>
    <col min="1" max="1" width="14.21875" style="1" customWidth="1"/>
    <col min="2" max="2" width="33.21875" style="1" customWidth="1"/>
    <col min="3" max="3" width="9.88671875" style="1" customWidth="1"/>
    <col min="4" max="4" width="8.88671875" style="3"/>
    <col min="5" max="5" width="8.88671875" style="8"/>
    <col min="6" max="6" width="9.77734375" style="1" customWidth="1"/>
    <col min="7" max="7" width="8.88671875" style="3"/>
    <col min="8" max="8" width="8.88671875" style="8"/>
    <col min="9" max="9" width="14" style="4" customWidth="1"/>
    <col min="10" max="16384" width="8.88671875" style="1"/>
  </cols>
  <sheetData>
    <row r="1" spans="1:9">
      <c r="A1" s="5" t="s">
        <v>133</v>
      </c>
      <c r="B1" s="6" t="s">
        <v>134</v>
      </c>
      <c r="C1" s="7" t="s">
        <v>135</v>
      </c>
      <c r="D1" s="2" t="s">
        <v>129</v>
      </c>
      <c r="E1" s="8" t="s">
        <v>130</v>
      </c>
      <c r="F1" s="7" t="s">
        <v>136</v>
      </c>
      <c r="G1" s="2" t="s">
        <v>131</v>
      </c>
      <c r="H1" s="8" t="s">
        <v>132</v>
      </c>
      <c r="I1" s="9" t="s">
        <v>128</v>
      </c>
    </row>
    <row r="2" spans="1:9">
      <c r="A2" s="1" t="s">
        <v>0</v>
      </c>
      <c r="B2" s="1" t="s">
        <v>1</v>
      </c>
      <c r="C2" s="1">
        <v>978</v>
      </c>
      <c r="D2" s="3">
        <f>C3/C2</f>
        <v>9.4304703476482619</v>
      </c>
      <c r="E2" s="8" t="str">
        <f>IF(D2&lt;0.5,"AA",(IF(D2&lt;1.5,"AB","BB")))</f>
        <v>BB</v>
      </c>
      <c r="F2" s="1">
        <v>1415</v>
      </c>
      <c r="G2" s="3">
        <f>F3/F2</f>
        <v>7.0685512367491166</v>
      </c>
      <c r="H2" s="8" t="str">
        <f>IF(G2&lt;0.5,"AA",(IF(G2&lt;1.5,"AB","BB")))</f>
        <v>BB</v>
      </c>
      <c r="I2" s="4">
        <f>ABS(LOG(G2/D2, 2))</f>
        <v>0.41591517557137131</v>
      </c>
    </row>
    <row r="3" spans="1:9">
      <c r="A3" s="1" t="s">
        <v>2</v>
      </c>
      <c r="B3" s="1" t="s">
        <v>3</v>
      </c>
      <c r="C3" s="1">
        <v>9223</v>
      </c>
      <c r="F3" s="1">
        <v>10002</v>
      </c>
    </row>
    <row r="4" spans="1:9">
      <c r="A4" s="1" t="s">
        <v>4</v>
      </c>
      <c r="B4" s="1" t="s">
        <v>5</v>
      </c>
      <c r="C4" s="1">
        <v>1067</v>
      </c>
      <c r="D4" s="3">
        <f>C5/C4</f>
        <v>9.5932521087160261</v>
      </c>
      <c r="E4" s="8" t="str">
        <f>IF(D4&lt;0.5,"AA",(IF(D4&lt;1.5,"AB","BB")))</f>
        <v>BB</v>
      </c>
      <c r="F4" s="1">
        <v>998</v>
      </c>
      <c r="G4" s="3">
        <f>F5/F4</f>
        <v>9.8757515030060112</v>
      </c>
      <c r="H4" s="8" t="str">
        <f>IF(G4&lt;0.5,"AA",(IF(G4&lt;1.5,"AB","BB")))</f>
        <v>BB</v>
      </c>
      <c r="I4" s="4">
        <f>ABS(LOG(G4/D4, 2))</f>
        <v>4.1870564142619374E-2</v>
      </c>
    </row>
    <row r="5" spans="1:9">
      <c r="A5" s="1" t="s">
        <v>6</v>
      </c>
      <c r="B5" s="1" t="s">
        <v>7</v>
      </c>
      <c r="C5" s="1">
        <v>10236</v>
      </c>
      <c r="F5" s="1">
        <v>9856</v>
      </c>
    </row>
    <row r="6" spans="1:9">
      <c r="A6" s="1" t="s">
        <v>8</v>
      </c>
      <c r="B6" s="1" t="s">
        <v>9</v>
      </c>
      <c r="C6" s="1">
        <v>4553</v>
      </c>
      <c r="D6" s="3">
        <f>C7/C6</f>
        <v>0.87414891280474416</v>
      </c>
      <c r="E6" s="8" t="str">
        <f>IF(D6&lt;0.5,"AA",(IF(D6&lt;1.5,"AB","BB")))</f>
        <v>AB</v>
      </c>
      <c r="F6" s="1">
        <v>4897</v>
      </c>
      <c r="G6" s="3">
        <f>F7/F6</f>
        <v>0.86236471308964668</v>
      </c>
      <c r="H6" s="8" t="str">
        <f>IF(G6&lt;0.5,"AA",(IF(G6&lt;1.5,"AB","BB")))</f>
        <v>AB</v>
      </c>
      <c r="I6" s="4">
        <f>ABS(LOG(G6/D6, 2))</f>
        <v>1.9580920319276045E-2</v>
      </c>
    </row>
    <row r="7" spans="1:9">
      <c r="A7" s="1" t="s">
        <v>10</v>
      </c>
      <c r="B7" s="1" t="s">
        <v>11</v>
      </c>
      <c r="C7" s="1">
        <v>3980</v>
      </c>
      <c r="F7" s="1">
        <v>4223</v>
      </c>
    </row>
    <row r="8" spans="1:9">
      <c r="A8" s="1" t="s">
        <v>12</v>
      </c>
      <c r="B8" s="1" t="s">
        <v>13</v>
      </c>
      <c r="C8" s="1">
        <v>4232</v>
      </c>
      <c r="D8" s="3">
        <f>C9/C8</f>
        <v>1.0687618147448015</v>
      </c>
      <c r="E8" s="8" t="str">
        <f>IF(D8&lt;0.5,"AA",(IF(D8&lt;1.5,"AB","BB")))</f>
        <v>AB</v>
      </c>
      <c r="F8" s="1">
        <v>4789</v>
      </c>
      <c r="G8" s="3">
        <f>F9/F8</f>
        <v>1.0939653372311546</v>
      </c>
      <c r="H8" s="8" t="str">
        <f>IF(G8&lt;0.5,"AA",(IF(G8&lt;1.5,"AB","BB")))</f>
        <v>AB</v>
      </c>
      <c r="I8" s="4">
        <f>ABS(LOG(G8/D8, 2))</f>
        <v>3.3626657915672903E-2</v>
      </c>
    </row>
    <row r="9" spans="1:9">
      <c r="A9" s="1" t="s">
        <v>14</v>
      </c>
      <c r="B9" s="1" t="s">
        <v>15</v>
      </c>
      <c r="C9" s="1">
        <v>4523</v>
      </c>
      <c r="F9" s="1">
        <v>5239</v>
      </c>
    </row>
    <row r="10" spans="1:9">
      <c r="A10" s="1" t="s">
        <v>16</v>
      </c>
      <c r="B10" s="1" t="s">
        <v>17</v>
      </c>
      <c r="C10" s="1">
        <v>989</v>
      </c>
      <c r="D10" s="3">
        <f>C11/C10</f>
        <v>10.066734074823053</v>
      </c>
      <c r="E10" s="8" t="str">
        <f>IF(D10&lt;0.5,"AA",(IF(D10&lt;1.5,"AB","BB")))</f>
        <v>BB</v>
      </c>
      <c r="F10" s="1">
        <v>1121</v>
      </c>
      <c r="G10" s="3">
        <f>F11/F10</f>
        <v>8.7288135593220346</v>
      </c>
      <c r="H10" s="8" t="str">
        <f>IF(G10&lt;0.5,"AA",(IF(G10&lt;1.5,"AB","BB")))</f>
        <v>BB</v>
      </c>
      <c r="I10" s="4">
        <f>ABS(LOG(G10/D10, 2))</f>
        <v>0.20573823151318527</v>
      </c>
    </row>
    <row r="11" spans="1:9">
      <c r="A11" s="1" t="s">
        <v>18</v>
      </c>
      <c r="B11" s="1" t="s">
        <v>19</v>
      </c>
      <c r="C11" s="1">
        <v>9956</v>
      </c>
      <c r="F11" s="1">
        <v>9785</v>
      </c>
    </row>
    <row r="12" spans="1:9">
      <c r="A12" s="1" t="s">
        <v>20</v>
      </c>
      <c r="B12" s="1" t="s">
        <v>21</v>
      </c>
      <c r="C12" s="1">
        <v>10231</v>
      </c>
      <c r="D12" s="3">
        <f>C13/C12</f>
        <v>9.8817319910077223E-2</v>
      </c>
      <c r="E12" s="8" t="str">
        <f>IF(D12&lt;0.5,"AA",(IF(D12&lt;1.5,"AB","BB")))</f>
        <v>AA</v>
      </c>
      <c r="F12" s="1">
        <v>9699</v>
      </c>
      <c r="G12" s="3">
        <f>F13/F12</f>
        <v>0.10165996494483967</v>
      </c>
      <c r="H12" s="8" t="str">
        <f>IF(G12&lt;0.5,"AA",(IF(G12&lt;1.5,"AB","BB")))</f>
        <v>AA</v>
      </c>
      <c r="I12" s="4">
        <f>ABS(LOG(G12/D12, 2))</f>
        <v>4.091580527623366E-2</v>
      </c>
    </row>
    <row r="13" spans="1:9">
      <c r="A13" s="1" t="s">
        <v>22</v>
      </c>
      <c r="B13" s="1" t="s">
        <v>23</v>
      </c>
      <c r="C13" s="1">
        <v>1011</v>
      </c>
      <c r="F13" s="1">
        <v>986</v>
      </c>
    </row>
    <row r="14" spans="1:9">
      <c r="A14" s="1" t="s">
        <v>24</v>
      </c>
      <c r="B14" s="1" t="s">
        <v>25</v>
      </c>
      <c r="C14" s="1">
        <v>1121</v>
      </c>
      <c r="D14" s="3">
        <f>C15/C14</f>
        <v>8.0508474576271194</v>
      </c>
      <c r="E14" s="8" t="str">
        <f>IF(D14&lt;0.5,"AA",(IF(D14&lt;1.5,"AB","BB")))</f>
        <v>BB</v>
      </c>
      <c r="F14" s="1">
        <v>1055</v>
      </c>
      <c r="G14" s="3">
        <f>F15/F14</f>
        <v>9.7109004739336484</v>
      </c>
      <c r="H14" s="8" t="str">
        <f>IF(G14&lt;0.5,"AA",(IF(G14&lt;1.5,"AB","BB")))</f>
        <v>BB</v>
      </c>
      <c r="I14" s="4">
        <f>ABS(LOG(G14/D14, 2))</f>
        <v>0.27046442644759228</v>
      </c>
    </row>
    <row r="15" spans="1:9">
      <c r="A15" s="1" t="s">
        <v>26</v>
      </c>
      <c r="B15" s="1" t="s">
        <v>27</v>
      </c>
      <c r="C15" s="1">
        <v>9025</v>
      </c>
      <c r="F15" s="1">
        <v>10245</v>
      </c>
    </row>
    <row r="16" spans="1:9">
      <c r="A16" s="1" t="s">
        <v>28</v>
      </c>
      <c r="B16" s="1" t="s">
        <v>29</v>
      </c>
      <c r="C16" s="1">
        <v>1827</v>
      </c>
      <c r="D16" s="3">
        <f>C17/C16</f>
        <v>5.6119321291735087</v>
      </c>
      <c r="E16" s="8" t="str">
        <f>IF(D16&lt;0.5,"AA",(IF(D16&lt;1.5,"AB","BB")))</f>
        <v>BB</v>
      </c>
      <c r="F16" s="1">
        <v>1364</v>
      </c>
      <c r="G16" s="3">
        <f>F17/F16</f>
        <v>7.491935483870968</v>
      </c>
      <c r="H16" s="8" t="str">
        <f>IF(G16&lt;0.5,"AA",(IF(G16&lt;1.5,"AB","BB")))</f>
        <v>BB</v>
      </c>
      <c r="I16" s="4">
        <f>ABS(LOG(G16/D16, 2))</f>
        <v>0.41684091491695741</v>
      </c>
    </row>
    <row r="17" spans="1:9">
      <c r="A17" s="1" t="s">
        <v>30</v>
      </c>
      <c r="B17" s="1" t="s">
        <v>31</v>
      </c>
      <c r="C17" s="1">
        <v>10253</v>
      </c>
      <c r="F17" s="1">
        <v>10219</v>
      </c>
    </row>
    <row r="18" spans="1:9">
      <c r="A18" s="1" t="s">
        <v>32</v>
      </c>
      <c r="B18" s="1" t="s">
        <v>33</v>
      </c>
      <c r="C18" s="1">
        <v>9794</v>
      </c>
      <c r="D18" s="3">
        <f>C19/C18</f>
        <v>9.7508678782928321E-2</v>
      </c>
      <c r="E18" s="8" t="str">
        <f>IF(D18&lt;0.5,"AA",(IF(D18&lt;1.5,"AB","BB")))</f>
        <v>AA</v>
      </c>
      <c r="F18" s="1">
        <v>9967</v>
      </c>
      <c r="G18" s="3">
        <f>F19/F18</f>
        <v>0.11788903381157821</v>
      </c>
      <c r="H18" s="8" t="str">
        <f>IF(G18&lt;0.5,"AA",(IF(G18&lt;1.5,"AB","BB")))</f>
        <v>AA</v>
      </c>
      <c r="I18" s="4">
        <f>ABS(LOG(G18/D18, 2))</f>
        <v>0.27382698612292905</v>
      </c>
    </row>
    <row r="19" spans="1:9">
      <c r="A19" s="1" t="s">
        <v>34</v>
      </c>
      <c r="B19" s="1" t="s">
        <v>35</v>
      </c>
      <c r="C19" s="1">
        <v>955</v>
      </c>
      <c r="F19" s="1">
        <v>1175</v>
      </c>
    </row>
    <row r="20" spans="1:9">
      <c r="A20" s="1" t="s">
        <v>36</v>
      </c>
      <c r="B20" s="1" t="s">
        <v>37</v>
      </c>
      <c r="C20" s="1">
        <v>9832</v>
      </c>
      <c r="D20" s="3">
        <f>C21/C20</f>
        <v>0.1105573637103336</v>
      </c>
      <c r="E20" s="8" t="str">
        <f>IF(D20&lt;0.5,"AA",(IF(D20&lt;1.5,"AB","BB")))</f>
        <v>AA</v>
      </c>
      <c r="F20" s="1">
        <v>1035</v>
      </c>
      <c r="G20" s="3">
        <f>F21/F20</f>
        <v>9.5555555555555554</v>
      </c>
      <c r="H20" s="8" t="str">
        <f>IF(G20&lt;0.5,"AA",(IF(G20&lt;1.5,"AB","BB")))</f>
        <v>BB</v>
      </c>
      <c r="I20" s="4">
        <f>ABS(LOG(G20/D20, 2))</f>
        <v>6.433472728605139</v>
      </c>
    </row>
    <row r="21" spans="1:9">
      <c r="A21" s="1" t="s">
        <v>38</v>
      </c>
      <c r="B21" s="1" t="s">
        <v>39</v>
      </c>
      <c r="C21" s="1">
        <v>1087</v>
      </c>
      <c r="F21" s="1">
        <v>9890</v>
      </c>
    </row>
    <row r="22" spans="1:9">
      <c r="A22" s="1" t="s">
        <v>40</v>
      </c>
      <c r="B22" s="1" t="s">
        <v>41</v>
      </c>
      <c r="C22" s="1">
        <v>5392</v>
      </c>
      <c r="D22" s="3">
        <f>C23/C22</f>
        <v>0.91023738872403559</v>
      </c>
      <c r="E22" s="8" t="str">
        <f>IF(D22&lt;0.5,"AA",(IF(D22&lt;1.5,"AB","BB")))</f>
        <v>AB</v>
      </c>
      <c r="F22" s="1">
        <v>4972</v>
      </c>
      <c r="G22" s="3">
        <f>F23/F22</f>
        <v>1.0687851971037812</v>
      </c>
      <c r="H22" s="8" t="str">
        <f>IF(G22&lt;0.5,"AA",(IF(G22&lt;1.5,"AB","BB")))</f>
        <v>AB</v>
      </c>
      <c r="I22" s="4">
        <f>ABS(LOG(G22/D22, 2))</f>
        <v>0.23165717895697507</v>
      </c>
    </row>
    <row r="23" spans="1:9">
      <c r="A23" s="1" t="s">
        <v>42</v>
      </c>
      <c r="B23" s="1" t="s">
        <v>43</v>
      </c>
      <c r="C23" s="1">
        <v>4908</v>
      </c>
      <c r="F23" s="1">
        <v>5314</v>
      </c>
    </row>
    <row r="24" spans="1:9">
      <c r="A24" s="1" t="s">
        <v>44</v>
      </c>
      <c r="B24" s="1" t="s">
        <v>45</v>
      </c>
      <c r="C24" s="1">
        <v>1530</v>
      </c>
      <c r="D24" s="3">
        <f>C25/C24</f>
        <v>6.3352941176470585</v>
      </c>
      <c r="E24" s="8" t="str">
        <f>IF(D24&lt;0.5,"AA",(IF(D24&lt;1.5,"AB","BB")))</f>
        <v>BB</v>
      </c>
      <c r="F24" s="1">
        <v>1322</v>
      </c>
      <c r="G24" s="3">
        <f>F25/F24</f>
        <v>8.1573373676248107</v>
      </c>
      <c r="H24" s="8" t="str">
        <f>IF(G24&lt;0.5,"AA",(IF(G24&lt;1.5,"AB","BB")))</f>
        <v>BB</v>
      </c>
      <c r="I24" s="4">
        <f>ABS(LOG(G24/D24, 2))</f>
        <v>0.36468672126766105</v>
      </c>
    </row>
    <row r="25" spans="1:9">
      <c r="A25" s="1" t="s">
        <v>46</v>
      </c>
      <c r="B25" s="1" t="s">
        <v>47</v>
      </c>
      <c r="C25" s="1">
        <v>9693</v>
      </c>
      <c r="F25" s="1">
        <v>10784</v>
      </c>
    </row>
    <row r="26" spans="1:9">
      <c r="A26" s="1" t="s">
        <v>48</v>
      </c>
      <c r="B26" s="1" t="s">
        <v>49</v>
      </c>
      <c r="C26" s="1">
        <v>9823</v>
      </c>
      <c r="D26" s="3">
        <f>C27/C26</f>
        <v>9.9256846177338903E-2</v>
      </c>
      <c r="E26" s="8" t="str">
        <f>IF(D26&lt;0.5,"AA",(IF(D26&lt;1.5,"AB","BB")))</f>
        <v>AA</v>
      </c>
      <c r="F26" s="1">
        <v>12197</v>
      </c>
      <c r="G26" s="3">
        <f>F27/F26</f>
        <v>9.2809707305075012E-2</v>
      </c>
      <c r="H26" s="8" t="str">
        <f>IF(G26&lt;0.5,"AA",(IF(G26&lt;1.5,"AB","BB")))</f>
        <v>AA</v>
      </c>
      <c r="I26" s="4">
        <f>ABS(LOG(G26/D26, 2))</f>
        <v>9.6890904683236467E-2</v>
      </c>
    </row>
    <row r="27" spans="1:9">
      <c r="A27" s="1" t="s">
        <v>50</v>
      </c>
      <c r="B27" s="1" t="s">
        <v>51</v>
      </c>
      <c r="C27" s="1">
        <v>975</v>
      </c>
      <c r="F27" s="1">
        <v>1132</v>
      </c>
    </row>
    <row r="28" spans="1:9">
      <c r="A28" s="1" t="s">
        <v>52</v>
      </c>
      <c r="B28" s="1" t="s">
        <v>53</v>
      </c>
      <c r="C28" s="1">
        <v>1388</v>
      </c>
      <c r="D28" s="3">
        <f>C29/C28</f>
        <v>6.4135446685878961</v>
      </c>
      <c r="E28" s="8" t="str">
        <f>IF(D28&lt;0.5,"AA",(IF(D28&lt;1.5,"AB","BB")))</f>
        <v>BB</v>
      </c>
      <c r="F28" s="1">
        <v>1198</v>
      </c>
      <c r="G28" s="3">
        <f>F29/F28</f>
        <v>7.5425709515859767</v>
      </c>
      <c r="H28" s="8" t="str">
        <f>IF(G28&lt;0.5,"AA",(IF(G28&lt;1.5,"AB","BB")))</f>
        <v>BB</v>
      </c>
      <c r="I28" s="4">
        <f>ABS(LOG(G28/D28, 2))</f>
        <v>0.23393442973029033</v>
      </c>
    </row>
    <row r="29" spans="1:9">
      <c r="A29" s="1" t="s">
        <v>54</v>
      </c>
      <c r="B29" s="1" t="s">
        <v>55</v>
      </c>
      <c r="C29" s="1">
        <v>8902</v>
      </c>
      <c r="F29" s="1">
        <v>9036</v>
      </c>
    </row>
    <row r="30" spans="1:9">
      <c r="A30" s="1" t="s">
        <v>56</v>
      </c>
      <c r="B30" s="1" t="s">
        <v>57</v>
      </c>
      <c r="C30" s="1">
        <v>5372</v>
      </c>
      <c r="D30" s="3">
        <f>C31/C30</f>
        <v>1.122300819061802</v>
      </c>
      <c r="E30" s="8" t="str">
        <f>IF(D30&lt;0.5,"AA",(IF(D30&lt;1.5,"AB","BB")))</f>
        <v>AB</v>
      </c>
      <c r="F30" s="1">
        <v>4938</v>
      </c>
      <c r="G30" s="3">
        <f>F31/F30</f>
        <v>1.188132847306602</v>
      </c>
      <c r="H30" s="8" t="str">
        <f>IF(G30&lt;0.5,"AA",(IF(G30&lt;1.5,"AB","BB")))</f>
        <v>AB</v>
      </c>
      <c r="I30" s="4">
        <f>ABS(LOG(G30/D30, 2))</f>
        <v>8.2236730918258533E-2</v>
      </c>
    </row>
    <row r="31" spans="1:9">
      <c r="A31" s="1" t="s">
        <v>58</v>
      </c>
      <c r="B31" s="1" t="s">
        <v>59</v>
      </c>
      <c r="C31" s="1">
        <v>6029</v>
      </c>
      <c r="F31" s="1">
        <v>5867</v>
      </c>
    </row>
    <row r="32" spans="1:9">
      <c r="A32" s="1" t="s">
        <v>60</v>
      </c>
      <c r="B32" s="1" t="s">
        <v>61</v>
      </c>
      <c r="C32" s="1">
        <v>4744</v>
      </c>
      <c r="D32" s="3">
        <f>C33/C32</f>
        <v>1.0389966273187183</v>
      </c>
      <c r="E32" s="8" t="str">
        <f>IF(D32&lt;0.5,"AA",(IF(D32&lt;1.5,"AB","BB")))</f>
        <v>AB</v>
      </c>
      <c r="F32" s="1">
        <v>5389</v>
      </c>
      <c r="G32" s="3">
        <f>F33/F32</f>
        <v>0.92818704768973836</v>
      </c>
      <c r="H32" s="8" t="str">
        <f>IF(G32&lt;0.5,"AA",(IF(G32&lt;1.5,"AB","BB")))</f>
        <v>AB</v>
      </c>
      <c r="I32" s="4">
        <f>ABS(LOG(G32/D32, 2))</f>
        <v>0.16270350033400349</v>
      </c>
    </row>
    <row r="33" spans="1:9">
      <c r="A33" s="1" t="s">
        <v>62</v>
      </c>
      <c r="B33" s="1" t="s">
        <v>63</v>
      </c>
      <c r="C33" s="1">
        <v>4929</v>
      </c>
      <c r="F33" s="1">
        <v>5002</v>
      </c>
    </row>
    <row r="34" spans="1:9">
      <c r="A34" s="1" t="s">
        <v>64</v>
      </c>
      <c r="B34" s="1" t="s">
        <v>65</v>
      </c>
      <c r="C34" s="1">
        <v>1634</v>
      </c>
      <c r="D34" s="3">
        <f>C35/C34</f>
        <v>5.475520195838433</v>
      </c>
      <c r="E34" s="8" t="str">
        <f>IF(D34&lt;0.5,"AA",(IF(D34&lt;1.5,"AB","BB")))</f>
        <v>BB</v>
      </c>
      <c r="F34" s="1">
        <v>1490</v>
      </c>
      <c r="G34" s="3">
        <f>F35/F34</f>
        <v>6.3906040268456374</v>
      </c>
      <c r="H34" s="8" t="str">
        <f>IF(G34&lt;0.5,"AA",(IF(G34&lt;1.5,"AB","BB")))</f>
        <v>BB</v>
      </c>
      <c r="I34" s="4">
        <f>ABS(LOG(G34/D34, 2))</f>
        <v>0.22295626530929277</v>
      </c>
    </row>
    <row r="35" spans="1:9">
      <c r="A35" s="1" t="s">
        <v>66</v>
      </c>
      <c r="B35" s="1" t="s">
        <v>67</v>
      </c>
      <c r="C35" s="1">
        <v>8947</v>
      </c>
      <c r="F35" s="1">
        <v>9522</v>
      </c>
    </row>
    <row r="36" spans="1:9">
      <c r="A36" s="1" t="s">
        <v>68</v>
      </c>
      <c r="B36" s="1" t="s">
        <v>69</v>
      </c>
      <c r="C36" s="1">
        <v>10467</v>
      </c>
      <c r="D36" s="3">
        <f>C37/C36</f>
        <v>0.17837011560141397</v>
      </c>
      <c r="E36" s="8" t="str">
        <f>IF(D36&lt;0.5,"AA",(IF(D36&lt;1.5,"AB","BB")))</f>
        <v>AA</v>
      </c>
      <c r="F36" s="1">
        <v>9968</v>
      </c>
      <c r="G36" s="3">
        <f>F37/F36</f>
        <v>0.14345906902086678</v>
      </c>
      <c r="H36" s="8" t="str">
        <f>IF(G36&lt;0.5,"AA",(IF(G36&lt;1.5,"AB","BB")))</f>
        <v>AA</v>
      </c>
      <c r="I36" s="4">
        <f>ABS(LOG(G36/D36, 2))</f>
        <v>0.31423475066892131</v>
      </c>
    </row>
    <row r="37" spans="1:9">
      <c r="A37" s="1" t="s">
        <v>70</v>
      </c>
      <c r="B37" s="1" t="s">
        <v>71</v>
      </c>
      <c r="C37" s="1">
        <v>1867</v>
      </c>
      <c r="F37" s="1">
        <v>1430</v>
      </c>
    </row>
    <row r="38" spans="1:9">
      <c r="A38" s="1" t="s">
        <v>72</v>
      </c>
      <c r="B38" s="1" t="s">
        <v>73</v>
      </c>
      <c r="C38" s="1">
        <v>8499</v>
      </c>
      <c r="D38" s="3">
        <f>C39/C38</f>
        <v>0.12989763501588422</v>
      </c>
      <c r="E38" s="8" t="str">
        <f>IF(D38&lt;0.5,"AA",(IF(D38&lt;1.5,"AB","BB")))</f>
        <v>AA</v>
      </c>
      <c r="F38" s="1">
        <v>9813</v>
      </c>
      <c r="G38" s="3">
        <f>F39/F38</f>
        <v>0.10679710587995517</v>
      </c>
      <c r="H38" s="8" t="str">
        <f>IF(G38&lt;0.5,"AA",(IF(G38&lt;1.5,"AB","BB")))</f>
        <v>AA</v>
      </c>
      <c r="I38" s="4">
        <f>ABS(LOG(G38/D38, 2))</f>
        <v>0.28250261294539847</v>
      </c>
    </row>
    <row r="39" spans="1:9">
      <c r="A39" s="1" t="s">
        <v>74</v>
      </c>
      <c r="B39" s="1" t="s">
        <v>75</v>
      </c>
      <c r="C39" s="1">
        <v>1104</v>
      </c>
      <c r="F39" s="1">
        <v>1048</v>
      </c>
    </row>
    <row r="40" spans="1:9">
      <c r="A40" s="1" t="s">
        <v>76</v>
      </c>
      <c r="B40" s="1" t="s">
        <v>77</v>
      </c>
      <c r="C40" s="1">
        <v>7944</v>
      </c>
      <c r="D40" s="3">
        <f>C41/C40</f>
        <v>0.11316717019133937</v>
      </c>
      <c r="E40" s="8" t="str">
        <f>IF(D40&lt;0.5,"AA",(IF(D40&lt;1.5,"AB","BB")))</f>
        <v>AA</v>
      </c>
      <c r="F40" s="1">
        <v>8088</v>
      </c>
      <c r="G40" s="3">
        <f>F41/F40</f>
        <v>0.11411968348170129</v>
      </c>
      <c r="H40" s="8" t="str">
        <f>IF(G40&lt;0.5,"AA",(IF(G40&lt;1.5,"AB","BB")))</f>
        <v>AA</v>
      </c>
      <c r="I40" s="4">
        <f>ABS(LOG(G40/D40, 2))</f>
        <v>1.2092157756686204E-2</v>
      </c>
    </row>
    <row r="41" spans="1:9">
      <c r="A41" s="1" t="s">
        <v>78</v>
      </c>
      <c r="B41" s="1" t="s">
        <v>79</v>
      </c>
      <c r="C41" s="1">
        <v>899</v>
      </c>
      <c r="F41" s="1">
        <v>923</v>
      </c>
    </row>
    <row r="42" spans="1:9">
      <c r="A42" s="1" t="s">
        <v>80</v>
      </c>
      <c r="B42" s="1" t="s">
        <v>81</v>
      </c>
      <c r="C42" s="1">
        <v>5344</v>
      </c>
      <c r="D42" s="3">
        <f>C43/C42</f>
        <v>0.89221556886227549</v>
      </c>
      <c r="E42" s="8" t="str">
        <f>IF(D42&lt;0.5,"AA",(IF(D42&lt;1.5,"AB","BB")))</f>
        <v>AB</v>
      </c>
      <c r="F42" s="1">
        <v>5566</v>
      </c>
      <c r="G42" s="3">
        <f>F43/F42</f>
        <v>0.92005030542579946</v>
      </c>
      <c r="H42" s="8" t="str">
        <f>IF(G42&lt;0.5,"AA",(IF(G42&lt;1.5,"AB","BB")))</f>
        <v>AB</v>
      </c>
      <c r="I42" s="4">
        <f>ABS(LOG(G42/D42, 2))</f>
        <v>4.4320422429177442E-2</v>
      </c>
    </row>
    <row r="43" spans="1:9">
      <c r="A43" s="1" t="s">
        <v>82</v>
      </c>
      <c r="B43" s="1" t="s">
        <v>83</v>
      </c>
      <c r="C43" s="1">
        <v>4768</v>
      </c>
      <c r="F43" s="1">
        <v>5121</v>
      </c>
    </row>
    <row r="44" spans="1:9">
      <c r="A44" s="1" t="s">
        <v>84</v>
      </c>
      <c r="B44" s="1" t="s">
        <v>85</v>
      </c>
      <c r="C44" s="1">
        <v>1266</v>
      </c>
      <c r="D44" s="3">
        <f>C45/C44</f>
        <v>6.9470774091627172</v>
      </c>
      <c r="E44" s="8" t="str">
        <f>IF(D44&lt;0.5,"AA",(IF(D44&lt;1.5,"AB","BB")))</f>
        <v>BB</v>
      </c>
      <c r="F44" s="1">
        <v>1329</v>
      </c>
      <c r="G44" s="3">
        <f>F45/F44</f>
        <v>6.884123401053424</v>
      </c>
      <c r="H44" s="8" t="str">
        <f>IF(G44&lt;0.5,"AA",(IF(G44&lt;1.5,"AB","BB")))</f>
        <v>BB</v>
      </c>
      <c r="I44" s="4">
        <f>ABS(LOG(G44/D44, 2))</f>
        <v>1.3133214354119054E-2</v>
      </c>
    </row>
    <row r="45" spans="1:9">
      <c r="A45" s="1" t="s">
        <v>86</v>
      </c>
      <c r="B45" s="1" t="s">
        <v>87</v>
      </c>
      <c r="C45" s="1">
        <v>8795</v>
      </c>
      <c r="F45" s="1">
        <v>9149</v>
      </c>
    </row>
    <row r="46" spans="1:9">
      <c r="A46" s="1" t="s">
        <v>88</v>
      </c>
      <c r="B46" s="1" t="s">
        <v>89</v>
      </c>
      <c r="C46" s="1">
        <v>9785</v>
      </c>
      <c r="D46" s="3">
        <f>C47/C46</f>
        <v>0.1024016351558508</v>
      </c>
      <c r="E46" s="8" t="str">
        <f>IF(D46&lt;0.5,"AA",(IF(D46&lt;1.5,"AB","BB")))</f>
        <v>AA</v>
      </c>
      <c r="F46" s="1">
        <v>11641</v>
      </c>
      <c r="G46" s="3">
        <f>F47/F46</f>
        <v>8.5130143458465771E-2</v>
      </c>
      <c r="H46" s="8" t="str">
        <f>IF(G46&lt;0.5,"AA",(IF(G46&lt;1.5,"AB","BB")))</f>
        <v>AA</v>
      </c>
      <c r="I46" s="4">
        <f>ABS(LOG(G46/D46, 2))</f>
        <v>0.2664967858394271</v>
      </c>
    </row>
    <row r="47" spans="1:9">
      <c r="A47" s="1" t="s">
        <v>90</v>
      </c>
      <c r="B47" s="1" t="s">
        <v>91</v>
      </c>
      <c r="C47" s="1">
        <v>1002</v>
      </c>
      <c r="F47" s="1">
        <v>991</v>
      </c>
    </row>
    <row r="48" spans="1:9">
      <c r="A48" s="1" t="s">
        <v>92</v>
      </c>
      <c r="B48" s="1" t="s">
        <v>93</v>
      </c>
      <c r="C48" s="1">
        <v>1214</v>
      </c>
      <c r="D48" s="3">
        <f>C49/C48</f>
        <v>7.6589785831960464</v>
      </c>
      <c r="E48" s="8" t="str">
        <f>IF(D48&lt;0.5,"AA",(IF(D48&lt;1.5,"AB","BB")))</f>
        <v>BB</v>
      </c>
      <c r="F48" s="1">
        <v>8991</v>
      </c>
      <c r="G48" s="3">
        <f>F49/F48</f>
        <v>0.12924035146257368</v>
      </c>
      <c r="H48" s="8" t="str">
        <f>IF(G48&lt;0.5,"AA",(IF(G48&lt;1.5,"AB","BB")))</f>
        <v>AA</v>
      </c>
      <c r="I48" s="4">
        <f>ABS(LOG(G48/D48, 2))</f>
        <v>5.8890235200934846</v>
      </c>
    </row>
    <row r="49" spans="1:9">
      <c r="A49" s="1" t="s">
        <v>94</v>
      </c>
      <c r="B49" s="1" t="s">
        <v>95</v>
      </c>
      <c r="C49" s="1">
        <v>9298</v>
      </c>
      <c r="F49" s="1">
        <v>1162</v>
      </c>
    </row>
    <row r="50" spans="1:9">
      <c r="A50" s="1" t="s">
        <v>96</v>
      </c>
      <c r="B50" s="1" t="s">
        <v>97</v>
      </c>
      <c r="C50" s="1">
        <v>6433</v>
      </c>
      <c r="D50" s="3">
        <f>C51/C50</f>
        <v>0.87781750349759058</v>
      </c>
      <c r="E50" s="8" t="str">
        <f>IF(D50&lt;0.5,"AA",(IF(D50&lt;1.5,"AB","BB")))</f>
        <v>AB</v>
      </c>
      <c r="F50" s="1">
        <v>5633</v>
      </c>
      <c r="G50" s="3">
        <f>F51/F50</f>
        <v>0.8645481981182318</v>
      </c>
      <c r="H50" s="8" t="str">
        <f>IF(G50&lt;0.5,"AA",(IF(G50&lt;1.5,"AB","BB")))</f>
        <v>AB</v>
      </c>
      <c r="I50" s="4">
        <f>ABS(LOG(G50/D50, 2))</f>
        <v>2.1974641904494739E-2</v>
      </c>
    </row>
    <row r="51" spans="1:9">
      <c r="A51" s="1" t="s">
        <v>98</v>
      </c>
      <c r="B51" s="1" t="s">
        <v>99</v>
      </c>
      <c r="C51" s="1">
        <v>5647</v>
      </c>
      <c r="F51" s="1">
        <v>4870</v>
      </c>
    </row>
    <row r="52" spans="1:9">
      <c r="A52" s="1" t="s">
        <v>100</v>
      </c>
      <c r="B52" s="1" t="s">
        <v>101</v>
      </c>
      <c r="C52" s="1">
        <v>9783</v>
      </c>
      <c r="D52" s="3">
        <f>C53/C52</f>
        <v>9.4245119084125528E-2</v>
      </c>
      <c r="E52" s="8" t="str">
        <f>IF(D52&lt;0.5,"AA",(IF(D52&lt;1.5,"AB","BB")))</f>
        <v>AA</v>
      </c>
      <c r="F52" s="1">
        <v>9926</v>
      </c>
      <c r="G52" s="3">
        <f>F53/F52</f>
        <v>9.9637316139431789E-2</v>
      </c>
      <c r="H52" s="8" t="str">
        <f>IF(G52&lt;0.5,"AA",(IF(G52&lt;1.5,"AB","BB")))</f>
        <v>AA</v>
      </c>
      <c r="I52" s="4">
        <f>ABS(LOG(G52/D52, 2))</f>
        <v>8.0268257502273857E-2</v>
      </c>
    </row>
    <row r="53" spans="1:9">
      <c r="A53" s="1" t="s">
        <v>102</v>
      </c>
      <c r="B53" s="1" t="s">
        <v>103</v>
      </c>
      <c r="C53" s="1">
        <v>922</v>
      </c>
      <c r="F53" s="1">
        <v>989</v>
      </c>
    </row>
    <row r="54" spans="1:9">
      <c r="A54" s="1" t="s">
        <v>104</v>
      </c>
      <c r="B54" s="1" t="s">
        <v>105</v>
      </c>
      <c r="C54" s="1">
        <v>8964</v>
      </c>
      <c r="D54" s="3">
        <f>C55/C54</f>
        <v>0.14781347612672913</v>
      </c>
      <c r="E54" s="8" t="str">
        <f>IF(D54&lt;0.5,"AA",(IF(D54&lt;1.5,"AB","BB")))</f>
        <v>AA</v>
      </c>
      <c r="F54" s="1">
        <v>9045</v>
      </c>
      <c r="G54" s="3">
        <f>F55/F54</f>
        <v>0.13576561636263129</v>
      </c>
      <c r="H54" s="8" t="str">
        <f>IF(G54&lt;0.5,"AA",(IF(G54&lt;1.5,"AB","BB")))</f>
        <v>AA</v>
      </c>
      <c r="I54" s="4">
        <f>ABS(LOG(G54/D54, 2))</f>
        <v>0.12265965296595428</v>
      </c>
    </row>
    <row r="55" spans="1:9">
      <c r="A55" s="1" t="s">
        <v>106</v>
      </c>
      <c r="B55" s="1" t="s">
        <v>107</v>
      </c>
      <c r="C55" s="1">
        <v>1325</v>
      </c>
      <c r="F55" s="1">
        <v>1228</v>
      </c>
    </row>
    <row r="56" spans="1:9">
      <c r="A56" s="1" t="s">
        <v>108</v>
      </c>
      <c r="B56" s="1" t="s">
        <v>109</v>
      </c>
      <c r="C56" s="1">
        <v>2149</v>
      </c>
      <c r="D56" s="3">
        <f>C57/C56</f>
        <v>5.0418799441600743</v>
      </c>
      <c r="E56" s="8" t="str">
        <f>IF(D56&lt;0.5,"AA",(IF(D56&lt;1.5,"AB","BB")))</f>
        <v>BB</v>
      </c>
      <c r="F56" s="1">
        <v>1647</v>
      </c>
      <c r="G56" s="3">
        <f>F57/F56</f>
        <v>7.2720097146326657</v>
      </c>
      <c r="H56" s="8" t="str">
        <f>IF(G56&lt;0.5,"AA",(IF(G56&lt;1.5,"AB","BB")))</f>
        <v>BB</v>
      </c>
      <c r="I56" s="4">
        <f>ABS(LOG(G56/D56, 2))</f>
        <v>0.5283923612674104</v>
      </c>
    </row>
    <row r="57" spans="1:9">
      <c r="A57" s="1" t="s">
        <v>110</v>
      </c>
      <c r="B57" s="1" t="s">
        <v>111</v>
      </c>
      <c r="C57" s="1">
        <v>10835</v>
      </c>
      <c r="F57" s="1">
        <v>11977</v>
      </c>
    </row>
    <row r="58" spans="1:9">
      <c r="A58" s="1" t="s">
        <v>112</v>
      </c>
      <c r="B58" s="1" t="s">
        <v>113</v>
      </c>
      <c r="C58" s="1">
        <v>8795</v>
      </c>
      <c r="D58" s="3">
        <f>C59/C58</f>
        <v>0.11006253553155201</v>
      </c>
      <c r="E58" s="8" t="str">
        <f>IF(D58&lt;0.5,"AA",(IF(D58&lt;1.5,"AB","BB")))</f>
        <v>AA</v>
      </c>
      <c r="F58" s="1">
        <v>896</v>
      </c>
      <c r="G58" s="3">
        <f>F59/F58</f>
        <v>11.193080357142858</v>
      </c>
      <c r="H58" s="8" t="str">
        <f>IF(G58&lt;0.5,"AA",(IF(G58&lt;1.5,"AB","BB")))</f>
        <v>BB</v>
      </c>
      <c r="I58" s="4">
        <f>ABS(LOG(G58/D58, 2))</f>
        <v>6.6681398433656849</v>
      </c>
    </row>
    <row r="59" spans="1:9">
      <c r="A59" s="1" t="s">
        <v>114</v>
      </c>
      <c r="B59" s="1" t="s">
        <v>115</v>
      </c>
      <c r="C59" s="1">
        <v>968</v>
      </c>
      <c r="F59" s="1">
        <v>10029</v>
      </c>
    </row>
    <row r="60" spans="1:9">
      <c r="A60" s="1" t="s">
        <v>116</v>
      </c>
      <c r="B60" s="1" t="s">
        <v>117</v>
      </c>
      <c r="C60" s="1">
        <v>4328</v>
      </c>
      <c r="D60" s="3">
        <f>C61/C60</f>
        <v>1.1263863216266174</v>
      </c>
      <c r="E60" s="8" t="str">
        <f>IF(D60&lt;0.5,"AA",(IF(D60&lt;1.5,"AB","BB")))</f>
        <v>AB</v>
      </c>
      <c r="F60" s="1">
        <v>4967</v>
      </c>
      <c r="G60" s="3">
        <f>F61/F60</f>
        <v>1.0968391383128648</v>
      </c>
      <c r="H60" s="8" t="str">
        <f>IF(G60&lt;0.5,"AA",(IF(G60&lt;1.5,"AB","BB")))</f>
        <v>AB</v>
      </c>
      <c r="I60" s="4">
        <f>ABS(LOG(G60/D60, 2))</f>
        <v>3.8349763122687328E-2</v>
      </c>
    </row>
    <row r="61" spans="1:9">
      <c r="A61" s="1" t="s">
        <v>118</v>
      </c>
      <c r="B61" s="1" t="s">
        <v>119</v>
      </c>
      <c r="C61" s="1">
        <v>4875</v>
      </c>
      <c r="F61" s="1">
        <v>5448</v>
      </c>
    </row>
    <row r="62" spans="1:9">
      <c r="A62" s="1" t="s">
        <v>120</v>
      </c>
      <c r="B62" s="1" t="s">
        <v>121</v>
      </c>
      <c r="C62" s="1">
        <v>3958</v>
      </c>
      <c r="D62" s="3">
        <f>C63/C62</f>
        <v>1.3514401212733704</v>
      </c>
      <c r="E62" s="8" t="str">
        <f>IF(D62&lt;0.5,"AA",(IF(D62&lt;1.5,"AB","BB")))</f>
        <v>AB</v>
      </c>
      <c r="F62" s="1">
        <v>5350</v>
      </c>
      <c r="G62" s="3">
        <f>F63/F62</f>
        <v>1.1734579439252337</v>
      </c>
      <c r="H62" s="8" t="str">
        <f>IF(G62&lt;0.5,"AA",(IF(G62&lt;1.5,"AB","BB")))</f>
        <v>AB</v>
      </c>
      <c r="I62" s="4">
        <f>ABS(LOG(G62/D62, 2))</f>
        <v>0.2037314538923955</v>
      </c>
    </row>
    <row r="63" spans="1:9">
      <c r="A63" s="1" t="s">
        <v>122</v>
      </c>
      <c r="B63" s="1" t="s">
        <v>123</v>
      </c>
      <c r="C63" s="1">
        <v>5349</v>
      </c>
      <c r="F63" s="1">
        <v>6278</v>
      </c>
    </row>
    <row r="64" spans="1:9">
      <c r="A64" s="1" t="s">
        <v>124</v>
      </c>
      <c r="B64" s="1" t="s">
        <v>125</v>
      </c>
      <c r="C64" s="1">
        <v>5535</v>
      </c>
      <c r="D64" s="3">
        <f>C65/C64</f>
        <v>0.87208672086720862</v>
      </c>
      <c r="E64" s="8" t="str">
        <f>IF(D64&lt;0.5,"AA",(IF(D64&lt;1.5,"AB","BB")))</f>
        <v>AB</v>
      </c>
      <c r="F64" s="1">
        <v>5049</v>
      </c>
      <c r="G64" s="3">
        <f>F65/F64</f>
        <v>1.1727074668251138</v>
      </c>
      <c r="H64" s="8" t="str">
        <f>IF(G64&lt;0.5,"AA",(IF(G64&lt;1.5,"AB","BB")))</f>
        <v>AB</v>
      </c>
      <c r="I64" s="4">
        <f>ABS(LOG(G64/D64, 2))</f>
        <v>0.42729966659583096</v>
      </c>
    </row>
    <row r="65" spans="1:6">
      <c r="A65" s="1" t="s">
        <v>126</v>
      </c>
      <c r="B65" s="1" t="s">
        <v>127</v>
      </c>
      <c r="C65" s="1">
        <v>4827</v>
      </c>
      <c r="F65" s="1">
        <v>5921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SNP tutorial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kklyczek</dc:creator>
  <cp:lastModifiedBy>kklyczek</cp:lastModifiedBy>
  <dcterms:created xsi:type="dcterms:W3CDTF">2011-10-11T01:53:41Z</dcterms:created>
  <dcterms:modified xsi:type="dcterms:W3CDTF">2011-10-11T03:00:31Z</dcterms:modified>
</cp:coreProperties>
</file>